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ALLER EN MONIQUIRA\01.CALIFICACIÓN O ACTUALIZACIÓN\"/>
    </mc:Choice>
  </mc:AlternateContent>
  <xr:revisionPtr revIDLastSave="0" documentId="8_{2BF5739A-1985-41C6-8883-CB98CBF8E610}" xr6:coauthVersionLast="40" xr6:coauthVersionMax="40" xr10:uidLastSave="{00000000-0000-0000-0000-000000000000}"/>
  <bookViews>
    <workbookView xWindow="-120" yWindow="-120" windowWidth="20730" windowHeight="11160" xr2:uid="{B8F6FA2A-B714-42D3-AABE-2159631D52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E49" i="1"/>
  <c r="F57" i="1"/>
  <c r="E57" i="1"/>
  <c r="F41" i="1"/>
  <c r="F29" i="1"/>
  <c r="E29" i="1"/>
  <c r="F20" i="1"/>
  <c r="E10" i="1"/>
  <c r="F30" i="1" l="1"/>
  <c r="F58" i="1"/>
  <c r="F50" i="1"/>
  <c r="D8" i="1"/>
  <c r="E8" i="1"/>
  <c r="C8" i="1"/>
</calcChain>
</file>

<file path=xl/sharedStrings.xml><?xml version="1.0" encoding="utf-8"?>
<sst xmlns="http://schemas.openxmlformats.org/spreadsheetml/2006/main" count="70" uniqueCount="49">
  <si>
    <t>AÑO 2015</t>
  </si>
  <si>
    <t>AÑO 2016</t>
  </si>
  <si>
    <t>AÑO 2017</t>
  </si>
  <si>
    <t>EXCEDENTES DEL EJERCICIO</t>
  </si>
  <si>
    <t xml:space="preserve">DONACIÓN EN ESPECIE </t>
  </si>
  <si>
    <t>DEPRECIACIÓN</t>
  </si>
  <si>
    <t>Registro destinac reserva s/n asamblea</t>
  </si>
  <si>
    <t xml:space="preserve">Db. Cta de excedentes </t>
  </si>
  <si>
    <t xml:space="preserve">EJECUCIÓN DE RESERVA </t>
  </si>
  <si>
    <t>Cr. Cta destinación específica 2015</t>
  </si>
  <si>
    <t xml:space="preserve">En el año 2016 se ejecuta la reserva </t>
  </si>
  <si>
    <t>DEBITO</t>
  </si>
  <si>
    <t>CREDITO</t>
  </si>
  <si>
    <t xml:space="preserve">CUENTA </t>
  </si>
  <si>
    <t>Db. Cta destinación específica 2015</t>
  </si>
  <si>
    <t>Cr. Bancos</t>
  </si>
  <si>
    <t>Cr. Cta destinación específica 2016</t>
  </si>
  <si>
    <t>RESERVA DESTINACIÓN ESPECÍFICA DEL EXCEDENTE 2015</t>
  </si>
  <si>
    <t xml:space="preserve">Actividad 1 </t>
  </si>
  <si>
    <t>Actividad 2</t>
  </si>
  <si>
    <t>Actividad 3</t>
  </si>
  <si>
    <t xml:space="preserve"> </t>
  </si>
  <si>
    <t xml:space="preserve">TOTAL </t>
  </si>
  <si>
    <t>SALDO POR EJECUTAR DEL AÑO 2015</t>
  </si>
  <si>
    <t>Se deben explicar las razones por la cuales no se ejecutó la totalidad y es la Asamblea quien aprueba la destinación de estos $3.100.000 más los excedentes del año 2016</t>
  </si>
  <si>
    <t>En la Asamblea del cierre 2016 que se hace en el 2017 se  les debe presentar a los asociados:</t>
  </si>
  <si>
    <t>Cr. Cta. Donaciones en especie 2015</t>
  </si>
  <si>
    <t>Db.Cta.Donaciones en especie 2015</t>
  </si>
  <si>
    <t xml:space="preserve">EJECUCIÓN DEL AÑO 2016 (Se detallan las actividades que fueron aprobadas en Asamblea </t>
  </si>
  <si>
    <t xml:space="preserve">EJEMPLO DE ASIGNACIÓN DE EXCEDENTES EN DESTINACIÓN ESPECÍFICA EN ACTIVIDADES DEL ART.359 DEL E.T. </t>
  </si>
  <si>
    <t xml:space="preserve">En el año 2017 se ejecuta la reserva </t>
  </si>
  <si>
    <t>Db. Cta destinación específica 2016</t>
  </si>
  <si>
    <t>Cr. Cta. Donaciones en especie 2016 y depreciac</t>
  </si>
  <si>
    <t>En la Asamblea del cierre 2017 que se hace en el 2018 se  les debe presentar a los asociados:</t>
  </si>
  <si>
    <t>RESERVA DESTINACIÓN ESPECÍFICA DEL EXCEDENTE 2016</t>
  </si>
  <si>
    <t>SALDO RESERVA DESTINACIÓN ESPECÍFICA DEL EXCEDENTE 2015</t>
  </si>
  <si>
    <t xml:space="preserve">Gastos administrativos </t>
  </si>
  <si>
    <t>SALDO POR EJECUTAR DEL AÑO 2016</t>
  </si>
  <si>
    <t>La reserva se ejecutó en su totalidad y la Asamblea determinará el destino del excedente del 2017 de $53.200.000</t>
  </si>
  <si>
    <t>Cr. Cta destinación específica 2017</t>
  </si>
  <si>
    <t>Cr. Cta. Donaciones en especie 2017</t>
  </si>
  <si>
    <t>Db.Cta.Donaciones en especie 2017</t>
  </si>
  <si>
    <t>EXCEDENTES PARA DESTINAC ESPECÍFICA</t>
  </si>
  <si>
    <t xml:space="preserve">     ( - )</t>
  </si>
  <si>
    <t xml:space="preserve">     ( + )</t>
  </si>
  <si>
    <t xml:space="preserve">     ( = )</t>
  </si>
  <si>
    <t xml:space="preserve">Las donaciones en especie se restan. </t>
  </si>
  <si>
    <t xml:space="preserve">Las depreciaciones se suman. </t>
  </si>
  <si>
    <t>Antes del cierre debo tener presupuesto de ejecución y autorización de la Asamblea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</si>
</sst>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164" fontId="1" fillId="0" borderId="0" xfId="0" applyNumberFormat="1" applyFont="1"/>
    <xf numFmtId="14" fontId="0" fillId="0" borderId="0" xfId="0" applyNumberFormat="1"/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Font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0" fontId="0" fillId="0" borderId="2" xfId="0" applyBorder="1"/>
    <xf numFmtId="3" fontId="0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3" fontId="0" fillId="0" borderId="0" xfId="0" applyNumberFormat="1" applyFont="1" applyBorder="1"/>
    <xf numFmtId="0" fontId="0" fillId="0" borderId="5" xfId="0" applyBorder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1" xfId="0" applyFont="1" applyBorder="1"/>
    <xf numFmtId="0" fontId="0" fillId="2" borderId="0" xfId="0" applyFill="1" applyAlignment="1">
      <alignment horizontal="left"/>
    </xf>
    <xf numFmtId="3" fontId="0" fillId="2" borderId="0" xfId="0" applyNumberFormat="1" applyFill="1"/>
    <xf numFmtId="3" fontId="0" fillId="2" borderId="0" xfId="0" applyNumberFormat="1" applyFont="1" applyFill="1"/>
    <xf numFmtId="14" fontId="0" fillId="2" borderId="0" xfId="0" applyNumberFormat="1" applyFill="1"/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CEF9-AFAD-4363-A407-F03884CD87FF}">
  <dimension ref="A1:O65"/>
  <sheetViews>
    <sheetView tabSelected="1" topLeftCell="A2" zoomScale="160" zoomScaleNormal="160" workbookViewId="0">
      <pane ySplit="2" topLeftCell="A4" activePane="bottomLeft" state="frozen"/>
      <selection activeCell="A2" sqref="A2"/>
      <selection pane="bottomLeft" activeCell="F7" sqref="F7"/>
    </sheetView>
  </sheetViews>
  <sheetFormatPr baseColWidth="10" defaultRowHeight="15" x14ac:dyDescent="0.25"/>
  <cols>
    <col min="2" max="2" width="40" customWidth="1"/>
    <col min="3" max="5" width="12" bestFit="1" customWidth="1"/>
    <col min="8" max="8" width="22.5703125" customWidth="1"/>
    <col min="10" max="15" width="11.42578125" style="2"/>
  </cols>
  <sheetData>
    <row r="1" spans="1:15" x14ac:dyDescent="0.25">
      <c r="A1" s="31" t="s">
        <v>29</v>
      </c>
      <c r="B1" s="31"/>
      <c r="C1" s="31"/>
      <c r="D1" s="31"/>
      <c r="E1" s="31"/>
      <c r="F1" s="31"/>
      <c r="G1" s="31"/>
    </row>
    <row r="3" spans="1:15" s="8" customFormat="1" x14ac:dyDescent="0.25">
      <c r="C3" s="8" t="s">
        <v>0</v>
      </c>
      <c r="D3" s="8" t="s">
        <v>1</v>
      </c>
      <c r="E3" s="8" t="s">
        <v>2</v>
      </c>
      <c r="J3" s="7"/>
      <c r="K3" s="7"/>
      <c r="L3" s="7"/>
      <c r="M3" s="7"/>
      <c r="N3" s="7"/>
      <c r="O3" s="7"/>
    </row>
    <row r="5" spans="1:15" s="10" customFormat="1" x14ac:dyDescent="0.25">
      <c r="B5" s="10" t="s">
        <v>3</v>
      </c>
      <c r="C5" s="11">
        <v>75300000</v>
      </c>
      <c r="D5" s="11">
        <v>68200000</v>
      </c>
      <c r="E5" s="11">
        <v>87200000</v>
      </c>
      <c r="J5" s="12"/>
      <c r="K5" s="12"/>
      <c r="L5" s="12"/>
      <c r="M5" s="12"/>
      <c r="N5" s="12"/>
      <c r="O5" s="12"/>
    </row>
    <row r="6" spans="1:15" x14ac:dyDescent="0.25">
      <c r="A6" t="s">
        <v>43</v>
      </c>
      <c r="B6" t="s">
        <v>4</v>
      </c>
      <c r="C6" s="1">
        <v>25000000</v>
      </c>
      <c r="D6" s="1">
        <v>0</v>
      </c>
      <c r="E6" s="1">
        <v>38000000</v>
      </c>
      <c r="F6" t="s">
        <v>46</v>
      </c>
    </row>
    <row r="7" spans="1:15" x14ac:dyDescent="0.25">
      <c r="A7" t="s">
        <v>44</v>
      </c>
      <c r="B7" t="s">
        <v>5</v>
      </c>
      <c r="C7" s="1">
        <v>2800000</v>
      </c>
      <c r="D7" s="1">
        <v>3500000</v>
      </c>
      <c r="E7" s="1">
        <v>4000000</v>
      </c>
      <c r="F7" t="s">
        <v>47</v>
      </c>
    </row>
    <row r="8" spans="1:15" x14ac:dyDescent="0.25">
      <c r="A8" t="s">
        <v>45</v>
      </c>
      <c r="B8" s="3" t="s">
        <v>42</v>
      </c>
      <c r="C8" s="4">
        <f>+C5-C6+C7</f>
        <v>53100000</v>
      </c>
      <c r="D8" s="4">
        <f t="shared" ref="D8:E8" si="0">+D5-D6+D7</f>
        <v>71700000</v>
      </c>
      <c r="E8" s="4">
        <f t="shared" si="0"/>
        <v>53200000</v>
      </c>
    </row>
    <row r="9" spans="1:15" x14ac:dyDescent="0.25">
      <c r="C9" s="1"/>
      <c r="D9" s="1"/>
      <c r="E9" s="1"/>
    </row>
    <row r="10" spans="1:15" x14ac:dyDescent="0.25">
      <c r="B10" s="3" t="s">
        <v>8</v>
      </c>
      <c r="C10" s="3"/>
      <c r="D10" s="4">
        <v>50000000</v>
      </c>
      <c r="E10" s="4">
        <f>71700000+3100000</f>
        <v>74800000</v>
      </c>
    </row>
    <row r="11" spans="1:15" x14ac:dyDescent="0.25">
      <c r="C11" s="1"/>
      <c r="D11" s="1"/>
      <c r="E11" s="1"/>
      <c r="G11" s="5"/>
    </row>
    <row r="12" spans="1:15" x14ac:dyDescent="0.25">
      <c r="A12" s="27">
        <v>42461</v>
      </c>
      <c r="B12" t="s">
        <v>6</v>
      </c>
      <c r="D12" s="7" t="s">
        <v>13</v>
      </c>
      <c r="E12" s="7" t="s">
        <v>11</v>
      </c>
      <c r="F12" s="8" t="s">
        <v>12</v>
      </c>
      <c r="G12" s="5"/>
    </row>
    <row r="13" spans="1:15" x14ac:dyDescent="0.25">
      <c r="B13" t="s">
        <v>7</v>
      </c>
      <c r="D13" s="6">
        <v>3605</v>
      </c>
      <c r="E13" s="2">
        <v>75300000</v>
      </c>
      <c r="G13" s="5"/>
    </row>
    <row r="14" spans="1:15" x14ac:dyDescent="0.25">
      <c r="B14" t="s">
        <v>9</v>
      </c>
      <c r="D14" s="6">
        <v>330505</v>
      </c>
      <c r="E14" s="2"/>
      <c r="F14" s="2">
        <v>53100000</v>
      </c>
    </row>
    <row r="15" spans="1:15" x14ac:dyDescent="0.25">
      <c r="B15" t="s">
        <v>26</v>
      </c>
      <c r="C15" s="1"/>
      <c r="D15" s="24">
        <v>320505</v>
      </c>
      <c r="E15" s="25"/>
      <c r="F15" s="25">
        <v>25000000</v>
      </c>
    </row>
    <row r="16" spans="1:15" x14ac:dyDescent="0.25">
      <c r="B16" t="s">
        <v>27</v>
      </c>
      <c r="C16" s="1"/>
      <c r="D16" s="24">
        <v>320505</v>
      </c>
      <c r="E16" s="26">
        <v>2800000</v>
      </c>
      <c r="F16" s="25"/>
    </row>
    <row r="17" spans="1:7" x14ac:dyDescent="0.25">
      <c r="A17" s="5"/>
      <c r="D17" s="6"/>
      <c r="E17" s="2"/>
      <c r="F17" s="2"/>
    </row>
    <row r="18" spans="1:7" x14ac:dyDescent="0.25">
      <c r="A18" s="5"/>
      <c r="B18" t="s">
        <v>10</v>
      </c>
      <c r="D18" s="2"/>
      <c r="E18" s="2"/>
      <c r="F18" s="2"/>
    </row>
    <row r="19" spans="1:7" x14ac:dyDescent="0.25">
      <c r="B19" t="s">
        <v>14</v>
      </c>
      <c r="D19" s="6">
        <v>330505</v>
      </c>
      <c r="E19" s="9">
        <v>50000000</v>
      </c>
      <c r="F19" s="9"/>
      <c r="G19" t="s">
        <v>48</v>
      </c>
    </row>
    <row r="20" spans="1:7" x14ac:dyDescent="0.25">
      <c r="B20" t="s">
        <v>15</v>
      </c>
      <c r="D20" s="6">
        <v>111005</v>
      </c>
      <c r="E20" s="9"/>
      <c r="F20" s="9">
        <f>+E19</f>
        <v>50000000</v>
      </c>
    </row>
    <row r="21" spans="1:7" ht="15.75" thickBot="1" x14ac:dyDescent="0.3">
      <c r="E21" s="9"/>
      <c r="F21" s="9"/>
    </row>
    <row r="22" spans="1:7" x14ac:dyDescent="0.25">
      <c r="B22" s="23" t="s">
        <v>25</v>
      </c>
      <c r="C22" s="13"/>
      <c r="D22" s="13"/>
      <c r="E22" s="14"/>
      <c r="F22" s="14"/>
      <c r="G22" s="15"/>
    </row>
    <row r="23" spans="1:7" x14ac:dyDescent="0.25">
      <c r="B23" s="16"/>
      <c r="C23" s="17"/>
      <c r="D23" s="17"/>
      <c r="E23" s="18"/>
      <c r="F23" s="18"/>
      <c r="G23" s="19"/>
    </row>
    <row r="24" spans="1:7" x14ac:dyDescent="0.25">
      <c r="B24" s="20" t="s">
        <v>17</v>
      </c>
      <c r="C24" s="21"/>
      <c r="D24" s="21"/>
      <c r="E24" s="18"/>
      <c r="F24" s="18">
        <v>53100000</v>
      </c>
      <c r="G24" s="19"/>
    </row>
    <row r="25" spans="1:7" ht="33.75" customHeight="1" x14ac:dyDescent="0.25">
      <c r="B25" s="32" t="s">
        <v>28</v>
      </c>
      <c r="C25" s="33"/>
      <c r="D25" s="21"/>
      <c r="E25" s="18"/>
      <c r="F25" s="18"/>
      <c r="G25" s="19"/>
    </row>
    <row r="26" spans="1:7" x14ac:dyDescent="0.25">
      <c r="B26" s="20" t="s">
        <v>18</v>
      </c>
      <c r="C26" s="21"/>
      <c r="D26" s="21"/>
      <c r="E26" s="18">
        <v>30000000</v>
      </c>
      <c r="F26" s="18"/>
      <c r="G26" s="19"/>
    </row>
    <row r="27" spans="1:7" x14ac:dyDescent="0.25">
      <c r="B27" s="20" t="s">
        <v>19</v>
      </c>
      <c r="C27" s="21"/>
      <c r="D27" s="21"/>
      <c r="E27" s="18">
        <v>15000000</v>
      </c>
      <c r="F27" s="18"/>
      <c r="G27" s="19"/>
    </row>
    <row r="28" spans="1:7" x14ac:dyDescent="0.25">
      <c r="B28" s="20" t="s">
        <v>20</v>
      </c>
      <c r="C28" s="21"/>
      <c r="D28" s="21"/>
      <c r="E28" s="18">
        <v>5000000</v>
      </c>
      <c r="F28" s="18"/>
      <c r="G28" s="19"/>
    </row>
    <row r="29" spans="1:7" x14ac:dyDescent="0.25">
      <c r="B29" s="20" t="s">
        <v>22</v>
      </c>
      <c r="C29" s="21"/>
      <c r="D29" s="21"/>
      <c r="E29" s="22">
        <f>SUM(E24:E28)</f>
        <v>50000000</v>
      </c>
      <c r="F29" s="22">
        <f>SUM(F24:F28)</f>
        <v>53100000</v>
      </c>
      <c r="G29" s="19"/>
    </row>
    <row r="30" spans="1:7" x14ac:dyDescent="0.25">
      <c r="B30" s="20" t="s">
        <v>23</v>
      </c>
      <c r="C30" s="21"/>
      <c r="D30" s="21"/>
      <c r="E30" s="22"/>
      <c r="F30" s="22">
        <f>+F29-E29</f>
        <v>3100000</v>
      </c>
      <c r="G30" s="19"/>
    </row>
    <row r="31" spans="1:7" ht="32.25" customHeight="1" thickBot="1" x14ac:dyDescent="0.3">
      <c r="B31" s="28" t="s">
        <v>24</v>
      </c>
      <c r="C31" s="29"/>
      <c r="D31" s="29"/>
      <c r="E31" s="29"/>
      <c r="F31" s="29"/>
      <c r="G31" s="30"/>
    </row>
    <row r="32" spans="1:7" x14ac:dyDescent="0.25">
      <c r="B32" t="s">
        <v>21</v>
      </c>
      <c r="E32" s="9"/>
      <c r="F32" s="9"/>
    </row>
    <row r="33" spans="1:7" x14ac:dyDescent="0.25">
      <c r="A33" s="5">
        <v>42826</v>
      </c>
      <c r="B33" t="s">
        <v>6</v>
      </c>
      <c r="D33" s="7" t="s">
        <v>13</v>
      </c>
      <c r="E33" s="7" t="s">
        <v>11</v>
      </c>
      <c r="F33" s="8" t="s">
        <v>12</v>
      </c>
    </row>
    <row r="34" spans="1:7" x14ac:dyDescent="0.25">
      <c r="B34" t="s">
        <v>7</v>
      </c>
      <c r="D34" s="6">
        <v>3605</v>
      </c>
      <c r="E34" s="2">
        <v>68200000</v>
      </c>
    </row>
    <row r="35" spans="1:7" x14ac:dyDescent="0.25">
      <c r="B35" t="s">
        <v>16</v>
      </c>
      <c r="D35" s="6">
        <v>330510</v>
      </c>
      <c r="E35" s="2"/>
      <c r="F35" s="2">
        <v>71700000</v>
      </c>
    </row>
    <row r="36" spans="1:7" x14ac:dyDescent="0.25">
      <c r="B36" t="s">
        <v>32</v>
      </c>
      <c r="C36" s="1"/>
      <c r="D36" s="6">
        <v>320510</v>
      </c>
      <c r="E36" s="2">
        <v>3100000</v>
      </c>
      <c r="F36" s="2"/>
    </row>
    <row r="37" spans="1:7" x14ac:dyDescent="0.25">
      <c r="A37" s="5"/>
      <c r="D37" s="6"/>
      <c r="E37" s="2"/>
      <c r="F37" s="2"/>
    </row>
    <row r="38" spans="1:7" x14ac:dyDescent="0.25">
      <c r="A38" s="5"/>
      <c r="B38" t="s">
        <v>30</v>
      </c>
      <c r="D38" s="2"/>
      <c r="E38" s="2"/>
      <c r="F38" s="2"/>
    </row>
    <row r="39" spans="1:7" x14ac:dyDescent="0.25">
      <c r="B39" t="s">
        <v>14</v>
      </c>
      <c r="D39" s="6">
        <v>330505</v>
      </c>
      <c r="E39" s="9">
        <v>3100000</v>
      </c>
      <c r="F39" s="9"/>
    </row>
    <row r="40" spans="1:7" x14ac:dyDescent="0.25">
      <c r="B40" t="s">
        <v>31</v>
      </c>
      <c r="D40" s="6">
        <v>330510</v>
      </c>
      <c r="E40" s="9">
        <v>71700000</v>
      </c>
      <c r="F40" s="9"/>
    </row>
    <row r="41" spans="1:7" x14ac:dyDescent="0.25">
      <c r="B41" t="s">
        <v>15</v>
      </c>
      <c r="D41" s="6">
        <v>111005</v>
      </c>
      <c r="E41" s="9"/>
      <c r="F41" s="9">
        <f>+E39+E40</f>
        <v>74800000</v>
      </c>
    </row>
    <row r="42" spans="1:7" ht="15.75" thickBot="1" x14ac:dyDescent="0.3">
      <c r="E42" s="9"/>
      <c r="F42" s="9"/>
    </row>
    <row r="43" spans="1:7" x14ac:dyDescent="0.25">
      <c r="B43" s="23" t="s">
        <v>33</v>
      </c>
      <c r="C43" s="13"/>
      <c r="D43" s="13"/>
      <c r="E43" s="14"/>
      <c r="F43" s="14"/>
      <c r="G43" s="15"/>
    </row>
    <row r="44" spans="1:7" x14ac:dyDescent="0.25">
      <c r="B44" s="16"/>
      <c r="C44" s="17"/>
      <c r="D44" s="17"/>
      <c r="E44" s="18"/>
      <c r="F44" s="18"/>
      <c r="G44" s="19"/>
    </row>
    <row r="45" spans="1:7" x14ac:dyDescent="0.25">
      <c r="B45" s="20" t="s">
        <v>35</v>
      </c>
      <c r="C45" s="21"/>
      <c r="D45" s="21"/>
      <c r="E45" s="18"/>
      <c r="F45" s="18">
        <v>3100000</v>
      </c>
      <c r="G45" s="19"/>
    </row>
    <row r="46" spans="1:7" ht="30" customHeight="1" x14ac:dyDescent="0.25">
      <c r="B46" s="32" t="s">
        <v>28</v>
      </c>
      <c r="C46" s="33"/>
      <c r="D46" s="33"/>
      <c r="E46" s="18"/>
      <c r="F46" s="18"/>
      <c r="G46" s="19"/>
    </row>
    <row r="47" spans="1:7" x14ac:dyDescent="0.25">
      <c r="B47" s="20" t="s">
        <v>18</v>
      </c>
      <c r="C47" s="21"/>
      <c r="D47" s="21"/>
      <c r="E47" s="18">
        <v>2000000</v>
      </c>
      <c r="F47" s="18"/>
      <c r="G47" s="19"/>
    </row>
    <row r="48" spans="1:7" x14ac:dyDescent="0.25">
      <c r="B48" s="20" t="s">
        <v>36</v>
      </c>
      <c r="C48" s="21"/>
      <c r="D48" s="21"/>
      <c r="E48" s="18">
        <v>1100000</v>
      </c>
      <c r="F48" s="18"/>
      <c r="G48" s="19"/>
    </row>
    <row r="49" spans="1:7" x14ac:dyDescent="0.25">
      <c r="B49" s="20" t="s">
        <v>22</v>
      </c>
      <c r="C49" s="21"/>
      <c r="D49" s="21"/>
      <c r="E49" s="22">
        <f>SUM(E45:E48)</f>
        <v>3100000</v>
      </c>
      <c r="F49" s="22">
        <f>SUM(F45:F48)</f>
        <v>3100000</v>
      </c>
      <c r="G49" s="19"/>
    </row>
    <row r="50" spans="1:7" x14ac:dyDescent="0.25">
      <c r="B50" s="20" t="s">
        <v>23</v>
      </c>
      <c r="C50" s="21"/>
      <c r="D50" s="21"/>
      <c r="E50" s="22"/>
      <c r="F50" s="22">
        <f>+F49-E49</f>
        <v>0</v>
      </c>
      <c r="G50" s="19"/>
    </row>
    <row r="51" spans="1:7" x14ac:dyDescent="0.25">
      <c r="B51" s="20"/>
      <c r="C51" s="21"/>
      <c r="D51" s="21"/>
      <c r="E51" s="22"/>
      <c r="F51" s="22"/>
      <c r="G51" s="19"/>
    </row>
    <row r="52" spans="1:7" x14ac:dyDescent="0.25">
      <c r="B52" s="20" t="s">
        <v>34</v>
      </c>
      <c r="C52" s="21"/>
      <c r="D52" s="21"/>
      <c r="E52" s="18"/>
      <c r="F52" s="18">
        <v>71700000</v>
      </c>
      <c r="G52" s="19"/>
    </row>
    <row r="53" spans="1:7" x14ac:dyDescent="0.25">
      <c r="B53" s="32" t="s">
        <v>28</v>
      </c>
      <c r="C53" s="33"/>
      <c r="D53" s="21"/>
      <c r="E53" s="18"/>
      <c r="F53" s="18"/>
      <c r="G53" s="19"/>
    </row>
    <row r="54" spans="1:7" x14ac:dyDescent="0.25">
      <c r="B54" s="20" t="s">
        <v>18</v>
      </c>
      <c r="C54" s="21"/>
      <c r="D54" s="21"/>
      <c r="E54" s="18">
        <v>25000000</v>
      </c>
      <c r="F54" s="18"/>
      <c r="G54" s="19"/>
    </row>
    <row r="55" spans="1:7" x14ac:dyDescent="0.25">
      <c r="B55" s="20" t="s">
        <v>19</v>
      </c>
      <c r="C55" s="21"/>
      <c r="D55" s="21"/>
      <c r="E55" s="18">
        <v>28700000</v>
      </c>
      <c r="F55" s="18"/>
      <c r="G55" s="19"/>
    </row>
    <row r="56" spans="1:7" x14ac:dyDescent="0.25">
      <c r="B56" s="20" t="s">
        <v>20</v>
      </c>
      <c r="C56" s="21"/>
      <c r="D56" s="21"/>
      <c r="E56" s="18">
        <v>18000000</v>
      </c>
      <c r="F56" s="18"/>
      <c r="G56" s="19"/>
    </row>
    <row r="57" spans="1:7" x14ac:dyDescent="0.25">
      <c r="B57" s="20" t="s">
        <v>22</v>
      </c>
      <c r="C57" s="21"/>
      <c r="D57" s="21"/>
      <c r="E57" s="22">
        <f>SUM(E52:E56)</f>
        <v>71700000</v>
      </c>
      <c r="F57" s="22">
        <f>SUM(F52:F56)</f>
        <v>71700000</v>
      </c>
      <c r="G57" s="19"/>
    </row>
    <row r="58" spans="1:7" x14ac:dyDescent="0.25">
      <c r="B58" s="20" t="s">
        <v>37</v>
      </c>
      <c r="C58" s="21"/>
      <c r="D58" s="21"/>
      <c r="E58" s="22"/>
      <c r="F58" s="22">
        <f>+F57-E57</f>
        <v>0</v>
      </c>
      <c r="G58" s="19"/>
    </row>
    <row r="59" spans="1:7" ht="33.75" customHeight="1" thickBot="1" x14ac:dyDescent="0.3">
      <c r="B59" s="28" t="s">
        <v>38</v>
      </c>
      <c r="C59" s="29"/>
      <c r="D59" s="29"/>
      <c r="E59" s="29"/>
      <c r="F59" s="29"/>
      <c r="G59" s="30"/>
    </row>
    <row r="61" spans="1:7" x14ac:dyDescent="0.25">
      <c r="A61" s="5">
        <v>43191</v>
      </c>
      <c r="B61" t="s">
        <v>6</v>
      </c>
      <c r="D61" s="7" t="s">
        <v>13</v>
      </c>
      <c r="E61" s="7" t="s">
        <v>11</v>
      </c>
      <c r="F61" s="8" t="s">
        <v>12</v>
      </c>
      <c r="G61" s="5"/>
    </row>
    <row r="62" spans="1:7" x14ac:dyDescent="0.25">
      <c r="B62" t="s">
        <v>7</v>
      </c>
      <c r="D62" s="6">
        <v>3605</v>
      </c>
      <c r="E62" s="2">
        <v>87200000</v>
      </c>
      <c r="G62" s="5"/>
    </row>
    <row r="63" spans="1:7" x14ac:dyDescent="0.25">
      <c r="B63" t="s">
        <v>39</v>
      </c>
      <c r="D63" s="6">
        <v>330515</v>
      </c>
      <c r="E63" s="2"/>
      <c r="F63" s="2">
        <v>53100000</v>
      </c>
    </row>
    <row r="64" spans="1:7" x14ac:dyDescent="0.25">
      <c r="B64" t="s">
        <v>40</v>
      </c>
      <c r="C64" s="1"/>
      <c r="D64" s="6">
        <v>320515</v>
      </c>
      <c r="E64" s="2"/>
      <c r="F64" s="2">
        <v>38000000</v>
      </c>
    </row>
    <row r="65" spans="2:6" x14ac:dyDescent="0.25">
      <c r="B65" t="s">
        <v>41</v>
      </c>
      <c r="C65" s="1"/>
      <c r="D65" s="6">
        <v>320515</v>
      </c>
      <c r="E65" s="9">
        <v>4000000</v>
      </c>
      <c r="F65" s="2"/>
    </row>
  </sheetData>
  <mergeCells count="6">
    <mergeCell ref="B31:G31"/>
    <mergeCell ref="A1:G1"/>
    <mergeCell ref="B25:C25"/>
    <mergeCell ref="B53:C53"/>
    <mergeCell ref="B59:G59"/>
    <mergeCell ref="B46:D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C</dc:creator>
  <cp:lastModifiedBy>Usuario de Windows</cp:lastModifiedBy>
  <dcterms:created xsi:type="dcterms:W3CDTF">2018-02-07T20:05:03Z</dcterms:created>
  <dcterms:modified xsi:type="dcterms:W3CDTF">2019-02-15T10:13:10Z</dcterms:modified>
</cp:coreProperties>
</file>